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cuments_04_07_25\"/>
    </mc:Choice>
  </mc:AlternateContent>
  <xr:revisionPtr revIDLastSave="0" documentId="8_{979F7647-0531-49A6-B10C-1900FF84921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Περιγραφή" sheetId="1" r:id="rId1"/>
    <sheet name="Δείκτες" sheetId="2" r:id="rId2"/>
    <sheet name="Γλωσσάρ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E27" i="2"/>
  <c r="E24" i="2"/>
  <c r="E21" i="2"/>
  <c r="E18" i="2"/>
  <c r="E15" i="2"/>
  <c r="E12" i="2"/>
  <c r="E9" i="2"/>
  <c r="E6" i="2"/>
  <c r="E3" i="2"/>
</calcChain>
</file>

<file path=xl/sharedStrings.xml><?xml version="1.0" encoding="utf-8"?>
<sst xmlns="http://schemas.openxmlformats.org/spreadsheetml/2006/main" count="156" uniqueCount="124">
  <si>
    <t>Αξιολόγηση Εμπορικών Συναλλαγών με Χρηματοοικονομικούς Δείκτες</t>
  </si>
  <si>
    <t>Υπόθεση (το «στόρι» του παραδείγματος)
Ο Νίκος διαθέτει 10.000€ και κάνει δοκιμαστικές συναλλαγές σε μετοχές χρησιμοποιώντας απλές τεχνικές ανάλυσης (γραμμές τάσης, δείκτες κ.λπ.). Θέλουμε να δούμε αν οι συναλλαγές του ήταν καλές και γιατί.
Δες το φύλλο «Δείκτες»:
• Τα κίτρινα κελιά με μπλε γράμματα είναι είσοδοι (αλλάζεις αριθμούς).
• Τα γκρι κελιά υπολογίζονται αυτόματα με τύπους.
Τελικό συμπέρασμα (στόχος του παραδείγματος)
Ο Νίκος:
✔ διαχειρίστηκε σωστά τον κίνδυνο
✔ δεν έβαλε όλα τα χρήματα μαζί
✔ είχε θετικό μαθηματικό αποτέλεσμα
➡️ Άρα η στρατηγική του θεωρείται αποτελεσματική (με βάση τα παραδείγματα).</t>
  </si>
  <si>
    <t>Δείκτης</t>
  </si>
  <si>
    <t>Είσοδος 1</t>
  </si>
  <si>
    <t>Είσοδος 2</t>
  </si>
  <si>
    <t>Είσοδος 3</t>
  </si>
  <si>
    <t>Αποτέλεσμα</t>
  </si>
  <si>
    <t>Ερμηνεία / Τεχνική</t>
  </si>
  <si>
    <t>1) RoT (Return on Trade)</t>
  </si>
  <si>
    <t>Τιμή Αγοράς (€)</t>
  </si>
  <si>
    <t>Τιμή Πώλησης (€)</t>
  </si>
  <si>
    <t/>
  </si>
  <si>
    <t>RoT</t>
  </si>
  <si>
    <t>Breakout: αγορά όταν «σπάει» αντίσταση. 10% σημαίνει +10€ ανά 100€.</t>
  </si>
  <si>
    <t>Τύπος</t>
  </si>
  <si>
    <t>RoT = (Τιμή Πώλησης − Τιμή Αγοράς) / Τιμή Αγοράς</t>
  </si>
  <si>
    <t>2) Win Rate</t>
  </si>
  <si>
    <t>Σύνολο Trades</t>
  </si>
  <si>
    <t>Κερδοφόρα Trades</t>
  </si>
  <si>
    <t>Win Rate</t>
  </si>
  <si>
    <t>RSI (Relative Strength Index): δείχνει «υπερπουλημένο/υπεραγορασμένο». 60% = 6/10 κέρδισαν.</t>
  </si>
  <si>
    <t>Win Rate = Κερδοφόρες Συναλλαγές / Σύνολο Συναλλαγών</t>
  </si>
  <si>
    <t>3) Risk/Reward (R/R)</t>
  </si>
  <si>
    <t>Μέγιστη Ζημία (€)</t>
  </si>
  <si>
    <t>Στόχος Κέρδους (€)</t>
  </si>
  <si>
    <t>R/R</t>
  </si>
  <si>
    <t>Stop-Loss &amp; Take-Profit (συχνά με ATR): αν R/R=3, στοχεύει 3× το ρίσκο.</t>
  </si>
  <si>
    <t>Risk/Reward = Πιθανό Κέρδος / Πιθανή Ζημία</t>
  </si>
  <si>
    <t>4) Maximum Drawdown</t>
  </si>
  <si>
    <t>Κορυφή (Peak) €</t>
  </si>
  <si>
    <t>Χαμηλό (Trough) €</t>
  </si>
  <si>
    <t>Drawdown</t>
  </si>
  <si>
    <t>Trailing Stop: κινεί το stop προς τα πάνω. −10% σημαίνει πτώση από 10.000€ σε 9.000€.</t>
  </si>
  <si>
    <t>Drawdown = (Χαμηλότερο Κεφάλαιο − Υψηλότερο Κεφάλαιο) / Υψηλότερο Κεφάλαιο</t>
  </si>
  <si>
    <t>5) Sharpe Ratio</t>
  </si>
  <si>
    <t>Απόδοση</t>
  </si>
  <si>
    <t>Risk-Free</t>
  </si>
  <si>
    <t>Volatility</t>
  </si>
  <si>
    <t>Sharpe</t>
  </si>
  <si>
    <t>Trend-following: ακολουθεί τάση για πιο «ομαλές» αποδόσεις. Μεγαλύτερο Sharpe = καλύτερο.</t>
  </si>
  <si>
    <t>Sharpe = (Απόδοση − Απόδοση χωρίς ρίσκο) / Μεταβλητότητα</t>
  </si>
  <si>
    <t>6) Trade Expectancy</t>
  </si>
  <si>
    <t>Μέσο Κέρδος (€)</t>
  </si>
  <si>
    <t>Μέση Ζημία (€)</t>
  </si>
  <si>
    <t>Expectancy (€/trade)</t>
  </si>
  <si>
    <t>Θετική Expectancy σημαίνει «μαθηματικό πλεονέκτημα».</t>
  </si>
  <si>
    <t>Expectancy = (WinRate×AvgWin) − (LossRate×AvgLoss)</t>
  </si>
  <si>
    <t>7) Profit Factor (PF)</t>
  </si>
  <si>
    <t>Συνολικά Κέρδη (€)</t>
  </si>
  <si>
    <t>Συνολικές Ζημίες (€)</t>
  </si>
  <si>
    <t>PF</t>
  </si>
  <si>
    <t>Scaling out: τμηματικές πωλήσεις. PF=2 ⇒ 2€ κέρδος ανά 1€ ζημιά συνολικά.</t>
  </si>
  <si>
    <t>Profit Factor = Συνολικά Κέρδη / Συνολικές Ζημίες</t>
  </si>
  <si>
    <t>8) Avg Trade Duration</t>
  </si>
  <si>
    <t>Σύνολο χρόνου (λεπτά)</t>
  </si>
  <si>
    <t>Αριθμός trades</t>
  </si>
  <si>
    <t>Λεπτά/trade</t>
  </si>
  <si>
    <t>VWAP (Volume Weighted Average Price): βοηθά σε intraday είσοδο/έξοδο. 25 λεπτά κατά μέσο όρο.</t>
  </si>
  <si>
    <t>Μέση Διάρκεια = Συνολικός Χρόνος / Αριθμός Trades</t>
  </si>
  <si>
    <t>9) Volatility-Adj Return</t>
  </si>
  <si>
    <t>Μεταβλητότητα</t>
  </si>
  <si>
    <t>Return/Vol</t>
  </si>
  <si>
    <t>Bollinger Bands: ζώνες μεταβλητότητας. Μεγαλύτερο = καλύτερη απόδοση για το «πόσο κουνήθηκε».</t>
  </si>
  <si>
    <t>Volatility-Adjusted Return = Απόδοση / Μεταβλητότητα</t>
  </si>
  <si>
    <t>10) Capital Utilization</t>
  </si>
  <si>
    <t>Επενδυμένα (€)</t>
  </si>
  <si>
    <t>Σύνολο (€)</t>
  </si>
  <si>
    <t>Utilization</t>
  </si>
  <si>
    <t>Position sizing: μέγεθος θέσης. 70% ⇒ χρησιμοποίησε 70% κεφαλαίου και κράτησε 30% εκτός.</t>
  </si>
  <si>
    <t>Χρήση Κεφαλαίου = Επενδυμένα / Σύνολο</t>
  </si>
  <si>
    <t>Σημείωση: Μπορείς να αλλάξεις τις κίτρινες τιμές και να δεις πώς αλλάζουν οι δείκτες.</t>
  </si>
  <si>
    <t>Συντομογραφία/Όρος</t>
  </si>
  <si>
    <t>Ονομασία (EN)</t>
  </si>
  <si>
    <t>Ελληνική απόδοση</t>
  </si>
  <si>
    <t>Εξήγηση (απλά)</t>
  </si>
  <si>
    <t>Return on Trade</t>
  </si>
  <si>
    <t>Απόδοση ανά συναλλαγή</t>
  </si>
  <si>
    <t>Πόσο % κέρδισες/έχασες σε ένα trade.</t>
  </si>
  <si>
    <t>RSI</t>
  </si>
  <si>
    <t>Relative Strength Index</t>
  </si>
  <si>
    <t>Δείκτης Σχετικής Ισχύος</t>
  </si>
  <si>
    <t>Δείχνει αν κάτι είναι «υπεραγορασμένο» ή «υπερπουλημένο».</t>
  </si>
  <si>
    <t>ATR</t>
  </si>
  <si>
    <t>Average True Range</t>
  </si>
  <si>
    <t>Μέσο Πραγματικό Εύρος</t>
  </si>
  <si>
    <t>Μετρά τη μεταβλητότητα (πόσο πολύ κινείται η τιμή).</t>
  </si>
  <si>
    <t>VWAP</t>
  </si>
  <si>
    <t>Volume Weighted Average Price</t>
  </si>
  <si>
    <t>Μέση τιμή σταθμισμένη με όγκο</t>
  </si>
  <si>
    <t>Μέση τιμή της ημέρας με βάρος στον όγκο.</t>
  </si>
  <si>
    <t>Profit Factor</t>
  </si>
  <si>
    <t>Συντελεστής κερδών/ζημιών</t>
  </si>
  <si>
    <t>Συνολικά κέρδη / συνολικές ζημιές.</t>
  </si>
  <si>
    <t>Risk-Free Rate</t>
  </si>
  <si>
    <t>Απόδοση χωρίς ρίσκο</t>
  </si>
  <si>
    <t>Πολύ ασφαλής απόδοση αναφοράς (θεωρητικά χωρίς κίνδυνο).</t>
  </si>
  <si>
    <t>Πόσο «κουνιούνται» οι αποδόσεις (αστάθεια).</t>
  </si>
  <si>
    <t>Stop-Loss</t>
  </si>
  <si>
    <t>Όριο ζημίας</t>
  </si>
  <si>
    <t>Κλείνεις τη θέση αν πέσει για να μην χάσεις περισσότερο.</t>
  </si>
  <si>
    <t>Take-Profit</t>
  </si>
  <si>
    <t>Στόχος κέρδους</t>
  </si>
  <si>
    <t>Κλείνεις τη θέση όταν πιάσει στόχο κέρδους.</t>
  </si>
  <si>
    <t>Trailing Stop</t>
  </si>
  <si>
    <t>Κινούμενο stop</t>
  </si>
  <si>
    <t>Το stop ανεβαίνει όταν ανεβαίνει η τιμή για να προστατεύει κέρδη.</t>
  </si>
  <si>
    <t>Breakout</t>
  </si>
  <si>
    <t>Διάσπαση</t>
  </si>
  <si>
    <t>Αγορά όταν η τιμή περνά πάνω από σημαντικό επίπεδο.</t>
  </si>
  <si>
    <t>Bollinger Bands</t>
  </si>
  <si>
    <t>Ζώνες Bollinger</t>
  </si>
  <si>
    <t>Ζώνες γύρω από τη μέση τιμή που δείχνουν μεταβλητότητα.</t>
  </si>
  <si>
    <t>Trend-following</t>
  </si>
  <si>
    <t>Trend Following</t>
  </si>
  <si>
    <t>Ακολούθηση τάσης</t>
  </si>
  <si>
    <t>Στρατηγική που «πηγαίνει με το ρεύμα» της αγοράς.</t>
  </si>
  <si>
    <t>Trade</t>
  </si>
  <si>
    <t>Συναλλαγή</t>
  </si>
  <si>
    <t>Αγορά+πώληση (ή πώληση+αγορά) ενός προϊόντος.</t>
  </si>
  <si>
    <t>Position sizing</t>
  </si>
  <si>
    <t>Μέγεθος θέσης</t>
  </si>
  <si>
    <t>Πόσο μεγάλο trade κάνεις ώστε να ελέγχεις το ρίσκο.</t>
  </si>
  <si>
    <t>www.mindstorm.gr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</si>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</sst>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#,##0;[Red]\(\€#,##0\)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61"/>
    </font>
    <font>
      <sz val="12"/>
      <name val="Calibri"/>
      <family val="2"/>
      <charset val="161"/>
    </font>
    <font>
      <b/>
      <sz val="11"/>
      <color rgb="FF1F4E79"/>
      <name val="Calibri"/>
      <family val="2"/>
      <charset val="161"/>
    </font>
    <font>
      <b/>
      <sz val="11"/>
      <name val="Calibri"/>
      <family val="2"/>
      <charset val="161"/>
    </font>
    <font>
      <sz val="11"/>
      <color rgb="FF0000FF"/>
      <name val="Calibri"/>
      <family val="2"/>
      <charset val="161"/>
    </font>
    <font>
      <i/>
      <sz val="11"/>
      <color rgb="FF555555"/>
      <name val="Calibri"/>
      <family val="2"/>
      <charset val="161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8" fillId="0" borderId="0" xfId="1" applyFont="1"/>
    <xf numFmtId="0" fontId="4" fillId="3" borderId="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mindstorm.gr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13</xdr:col>
      <xdr:colOff>38100</xdr:colOff>
      <xdr:row>2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A4BA13-C41A-4567-B5AE-463453725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352425"/>
          <a:ext cx="4914900" cy="790575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2</xdr:row>
      <xdr:rowOff>723900</xdr:rowOff>
    </xdr:from>
    <xdr:to>
      <xdr:col>11</xdr:col>
      <xdr:colOff>266700</xdr:colOff>
      <xdr:row>2</xdr:row>
      <xdr:rowOff>1133475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CA0A29-A9A2-58B0-E31D-8A30BEB042B2}"/>
            </a:ext>
          </a:extLst>
        </xdr:cNvPr>
        <xdr:cNvSpPr txBox="1"/>
      </xdr:nvSpPr>
      <xdr:spPr>
        <a:xfrm>
          <a:off x="9467850" y="1266825"/>
          <a:ext cx="2609850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>
              <a:solidFill>
                <a:schemeClr val="accent1"/>
              </a:solidFill>
            </a:rPr>
            <a:t>www.mindstorm.gr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390525</xdr:rowOff>
    </xdr:from>
    <xdr:to>
      <xdr:col>14</xdr:col>
      <xdr:colOff>238125</xdr:colOff>
      <xdr:row>3</xdr:row>
      <xdr:rowOff>485775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29ECDC-D2C3-5B01-C883-36C582DFC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666750"/>
          <a:ext cx="4914900" cy="79057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7</xdr:row>
      <xdr:rowOff>0</xdr:rowOff>
    </xdr:from>
    <xdr:to>
      <xdr:col>18</xdr:col>
      <xdr:colOff>200025</xdr:colOff>
      <xdr:row>15</xdr:row>
      <xdr:rowOff>476249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EEB5E4A-9EFA-743F-2846-BD4A3D0A5F38}"/>
            </a:ext>
          </a:extLst>
        </xdr:cNvPr>
        <xdr:cNvSpPr txBox="1"/>
      </xdr:nvSpPr>
      <xdr:spPr>
        <a:xfrm>
          <a:off x="10134600" y="2676525"/>
          <a:ext cx="7448550" cy="3581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200"/>
            <a:t>Αξιολόγηση Εμπορικών Συναλλαγών με Χρηματοοικονομικούς Δείκτες</a:t>
          </a:r>
          <a:r>
            <a:rPr lang="en-US" sz="1200"/>
            <a:t> </a:t>
          </a:r>
        </a:p>
        <a:p>
          <a:endParaRPr lang="en-US" sz="1200"/>
        </a:p>
        <a:p>
          <a:r>
            <a:rPr lang="el-GR" sz="1200"/>
            <a:t>Υπόθεση (το «στόρι» του παραδείγματος)</a:t>
          </a:r>
        </a:p>
        <a:p>
          <a:endParaRPr lang="el-GR" sz="1200"/>
        </a:p>
        <a:p>
          <a:r>
            <a:rPr lang="el-GR" sz="1200"/>
            <a:t>Ο Νίκος διαθέτει 10.000€ και κάνει δοκιμαστικές συναλλαγές σε μετοχές χρησιμοποιώντας απλές τεχνικές ανάλυσης (γραμμές τάσης, δείκτες κ.λπ.). Θέλουμε να δούμε αν οι συναλλαγές του ήταν καλές και γιατί.</a:t>
          </a:r>
        </a:p>
        <a:p>
          <a:endParaRPr lang="el-GR" sz="1200"/>
        </a:p>
        <a:p>
          <a:r>
            <a:rPr lang="el-GR" sz="1200"/>
            <a:t>Δες το φύλλο «Δείκτες»:</a:t>
          </a:r>
        </a:p>
        <a:p>
          <a:r>
            <a:rPr lang="el-GR" sz="1200"/>
            <a:t>• Τα κίτρινα κελιά με μπλε γράμματα είναι είσοδοι (αλλάζεις αριθμούς).</a:t>
          </a:r>
        </a:p>
        <a:p>
          <a:r>
            <a:rPr lang="el-GR" sz="1200"/>
            <a:t>• Τα γκρι κελιά υπολογίζονται αυτόματα με τύπους.</a:t>
          </a:r>
        </a:p>
        <a:p>
          <a:endParaRPr lang="el-GR" sz="1200"/>
        </a:p>
        <a:p>
          <a:r>
            <a:rPr lang="el-GR" sz="1200"/>
            <a:t>Τελικό συμπέρασμα (στόχος του παραδείγματος)</a:t>
          </a:r>
        </a:p>
        <a:p>
          <a:r>
            <a:rPr lang="el-GR" sz="1200"/>
            <a:t>Ο Νίκος:</a:t>
          </a:r>
        </a:p>
        <a:p>
          <a:r>
            <a:rPr lang="el-GR" sz="1200"/>
            <a:t>✔ διαχειρίστηκε σωστά τον κίνδυνο</a:t>
          </a:r>
        </a:p>
        <a:p>
          <a:r>
            <a:rPr lang="el-GR" sz="1200"/>
            <a:t>✔ δεν έβαλε όλα τα χρήματα μαζί</a:t>
          </a:r>
        </a:p>
        <a:p>
          <a:r>
            <a:rPr lang="el-GR" sz="1200"/>
            <a:t>✔ είχε θετικό μαθηματικό αποτέλεσμα</a:t>
          </a:r>
        </a:p>
        <a:p>
          <a:endParaRPr lang="el-GR" sz="1200"/>
        </a:p>
        <a:p>
          <a:r>
            <a:rPr lang="el-GR" sz="1200"/>
            <a:t>➡️ Άρα η στρατηγική του θεωρείται αποτελεσματική (με βάση τα παραδείγματα).</a:t>
          </a:r>
          <a:endParaRPr 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</xdr:row>
      <xdr:rowOff>171450</xdr:rowOff>
    </xdr:from>
    <xdr:to>
      <xdr:col>13</xdr:col>
      <xdr:colOff>361950</xdr:colOff>
      <xdr:row>3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97704F-8DB8-4831-AE80-E25A9939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650" y="447675"/>
          <a:ext cx="49149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dstorm.g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indstorm.g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"/>
  <sheetViews>
    <sheetView showGridLines="0" workbookViewId="0">
      <selection activeCell="J8" sqref="J8"/>
    </sheetView>
  </sheetViews>
  <sheetFormatPr defaultRowHeight="15" x14ac:dyDescent="0.25"/>
  <cols>
    <col min="1" max="1" width="2" customWidth="1"/>
    <col min="2" max="2" width="100" customWidth="1"/>
    <col min="3" max="3" width="2" customWidth="1"/>
  </cols>
  <sheetData>
    <row r="1" spans="2:2" ht="27.95" customHeight="1" x14ac:dyDescent="0.25">
      <c r="B1" s="1" t="s">
        <v>0</v>
      </c>
    </row>
    <row r="3" spans="2:2" ht="260.10000000000002" customHeight="1" x14ac:dyDescent="0.25">
      <c r="B3" s="2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showGridLines="0" workbookViewId="0">
      <pane ySplit="1" topLeftCell="A2" activePane="bottomLeft" state="frozen"/>
      <selection pane="bottomLeft" activeCell="R5" sqref="R5"/>
    </sheetView>
  </sheetViews>
  <sheetFormatPr defaultRowHeight="15" x14ac:dyDescent="0.25"/>
  <cols>
    <col min="1" max="1" width="26" customWidth="1"/>
    <col min="2" max="4" width="18" customWidth="1"/>
    <col min="5" max="5" width="16" customWidth="1"/>
    <col min="6" max="6" width="55" customWidth="1"/>
    <col min="7" max="7" width="9.140625" customWidth="1"/>
  </cols>
  <sheetData>
    <row r="1" spans="1:13" ht="21.95" customHeight="1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</row>
    <row r="2" spans="1:13" ht="33" customHeight="1" x14ac:dyDescent="0.25">
      <c r="A2" s="4" t="s">
        <v>8</v>
      </c>
      <c r="B2" s="5" t="s">
        <v>9</v>
      </c>
      <c r="C2" s="5" t="s">
        <v>10</v>
      </c>
      <c r="D2" s="5" t="s">
        <v>11</v>
      </c>
      <c r="E2" s="22" t="s">
        <v>12</v>
      </c>
      <c r="F2" s="5" t="s">
        <v>13</v>
      </c>
    </row>
    <row r="3" spans="1:13" ht="21.95" customHeight="1" x14ac:dyDescent="0.25">
      <c r="A3" s="6"/>
      <c r="B3" s="7">
        <v>50</v>
      </c>
      <c r="C3" s="7">
        <v>55</v>
      </c>
      <c r="D3" s="8"/>
      <c r="E3" s="9">
        <f>(C3-B3)/B3</f>
        <v>0.1</v>
      </c>
      <c r="F3" s="10"/>
    </row>
    <row r="4" spans="1:13" ht="39.950000000000003" customHeight="1" x14ac:dyDescent="0.25">
      <c r="A4" s="11" t="s">
        <v>14</v>
      </c>
      <c r="B4" s="18" t="s">
        <v>15</v>
      </c>
      <c r="C4" s="19"/>
      <c r="D4" s="19"/>
      <c r="E4" s="19"/>
      <c r="F4" s="19"/>
    </row>
    <row r="5" spans="1:13" ht="33" customHeight="1" x14ac:dyDescent="0.4">
      <c r="A5" s="4" t="s">
        <v>16</v>
      </c>
      <c r="B5" s="5" t="s">
        <v>17</v>
      </c>
      <c r="C5" s="5" t="s">
        <v>18</v>
      </c>
      <c r="D5" s="5" t="s">
        <v>11</v>
      </c>
      <c r="E5" s="22" t="s">
        <v>19</v>
      </c>
      <c r="F5" s="5" t="s">
        <v>20</v>
      </c>
      <c r="J5" s="21" t="s">
        <v>122</v>
      </c>
    </row>
    <row r="6" spans="1:13" ht="21.95" customHeight="1" x14ac:dyDescent="0.25">
      <c r="A6" s="6"/>
      <c r="B6" s="12">
        <v>10</v>
      </c>
      <c r="C6" s="12">
        <v>6</v>
      </c>
      <c r="D6" s="8"/>
      <c r="E6" s="9">
        <f>(C6/B6)</f>
        <v>0.6</v>
      </c>
      <c r="F6" s="10"/>
    </row>
    <row r="7" spans="1:13" ht="39.950000000000003" customHeight="1" x14ac:dyDescent="0.25">
      <c r="A7" s="11" t="s">
        <v>14</v>
      </c>
      <c r="B7" s="18" t="s">
        <v>21</v>
      </c>
      <c r="C7" s="19"/>
      <c r="D7" s="19"/>
      <c r="E7" s="19"/>
      <c r="F7" s="19"/>
    </row>
    <row r="8" spans="1:13" ht="32.25" customHeight="1" x14ac:dyDescent="0.25">
      <c r="A8" s="4" t="s">
        <v>22</v>
      </c>
      <c r="B8" s="5" t="s">
        <v>23</v>
      </c>
      <c r="C8" s="5" t="s">
        <v>24</v>
      </c>
      <c r="D8" s="5" t="s">
        <v>11</v>
      </c>
      <c r="E8" s="22" t="s">
        <v>25</v>
      </c>
      <c r="F8" s="5" t="s">
        <v>26</v>
      </c>
    </row>
    <row r="9" spans="1:13" ht="21.95" customHeight="1" x14ac:dyDescent="0.25">
      <c r="A9" s="6"/>
      <c r="B9" s="7">
        <v>50</v>
      </c>
      <c r="C9" s="7">
        <v>150</v>
      </c>
      <c r="D9" s="8"/>
      <c r="E9" s="13">
        <f>(C9/B9)</f>
        <v>3</v>
      </c>
      <c r="F9" s="10"/>
    </row>
    <row r="10" spans="1:13" ht="39.950000000000003" customHeight="1" x14ac:dyDescent="0.25">
      <c r="A10" s="11" t="s">
        <v>14</v>
      </c>
      <c r="B10" s="18" t="s">
        <v>27</v>
      </c>
      <c r="C10" s="19"/>
      <c r="D10" s="19"/>
      <c r="E10" s="19"/>
      <c r="F10" s="19"/>
      <c r="M10" t="s">
        <v>123</v>
      </c>
    </row>
    <row r="11" spans="1:13" ht="33" customHeight="1" x14ac:dyDescent="0.25">
      <c r="A11" s="4" t="s">
        <v>28</v>
      </c>
      <c r="B11" s="5" t="s">
        <v>29</v>
      </c>
      <c r="C11" s="5" t="s">
        <v>30</v>
      </c>
      <c r="D11" s="5" t="s">
        <v>11</v>
      </c>
      <c r="E11" s="22" t="s">
        <v>31</v>
      </c>
      <c r="F11" s="5" t="s">
        <v>32</v>
      </c>
    </row>
    <row r="12" spans="1:13" ht="21.95" customHeight="1" x14ac:dyDescent="0.25">
      <c r="A12" s="6"/>
      <c r="B12" s="7">
        <v>10000</v>
      </c>
      <c r="C12" s="7">
        <v>9000</v>
      </c>
      <c r="D12" s="8"/>
      <c r="E12" s="9">
        <f>(C12-B12)/B12</f>
        <v>-0.1</v>
      </c>
      <c r="F12" s="10"/>
    </row>
    <row r="13" spans="1:13" ht="39.950000000000003" customHeight="1" x14ac:dyDescent="0.25">
      <c r="A13" s="11" t="s">
        <v>14</v>
      </c>
      <c r="B13" s="18" t="s">
        <v>33</v>
      </c>
      <c r="C13" s="19"/>
      <c r="D13" s="19"/>
      <c r="E13" s="19"/>
      <c r="F13" s="19"/>
    </row>
    <row r="14" spans="1:13" ht="34.5" customHeight="1" x14ac:dyDescent="0.25">
      <c r="A14" s="4" t="s">
        <v>34</v>
      </c>
      <c r="B14" s="5" t="s">
        <v>35</v>
      </c>
      <c r="C14" s="5" t="s">
        <v>36</v>
      </c>
      <c r="D14" s="5" t="s">
        <v>37</v>
      </c>
      <c r="E14" s="22" t="s">
        <v>38</v>
      </c>
      <c r="F14" s="5" t="s">
        <v>39</v>
      </c>
    </row>
    <row r="15" spans="1:13" ht="21.95" customHeight="1" x14ac:dyDescent="0.25">
      <c r="A15" s="6"/>
      <c r="B15" s="14">
        <v>0.12</v>
      </c>
      <c r="C15" s="14">
        <v>0.02</v>
      </c>
      <c r="D15" s="14">
        <v>0.05</v>
      </c>
      <c r="E15" s="13">
        <f>((B15-C15)/D15)</f>
        <v>1.9999999999999998</v>
      </c>
      <c r="F15" s="10"/>
    </row>
    <row r="16" spans="1:13" ht="39.950000000000003" customHeight="1" x14ac:dyDescent="0.25">
      <c r="A16" s="11" t="s">
        <v>14</v>
      </c>
      <c r="B16" s="18" t="s">
        <v>40</v>
      </c>
      <c r="C16" s="19"/>
      <c r="D16" s="19"/>
      <c r="E16" s="19"/>
      <c r="F16" s="19"/>
    </row>
    <row r="17" spans="1:6" ht="34.5" customHeight="1" x14ac:dyDescent="0.25">
      <c r="A17" s="4" t="s">
        <v>41</v>
      </c>
      <c r="B17" s="5" t="s">
        <v>19</v>
      </c>
      <c r="C17" s="5" t="s">
        <v>42</v>
      </c>
      <c r="D17" s="5" t="s">
        <v>43</v>
      </c>
      <c r="E17" s="22" t="s">
        <v>44</v>
      </c>
      <c r="F17" s="5" t="s">
        <v>45</v>
      </c>
    </row>
    <row r="18" spans="1:6" ht="21.95" customHeight="1" x14ac:dyDescent="0.25">
      <c r="A18" s="6"/>
      <c r="B18" s="14">
        <v>0.6</v>
      </c>
      <c r="C18" s="7">
        <v>100</v>
      </c>
      <c r="D18" s="7">
        <v>40</v>
      </c>
      <c r="E18" s="15">
        <f>(B18*C18)-((1-B18)*D18)</f>
        <v>44</v>
      </c>
      <c r="F18" s="10"/>
    </row>
    <row r="19" spans="1:6" ht="39.950000000000003" customHeight="1" x14ac:dyDescent="0.25">
      <c r="A19" s="11" t="s">
        <v>14</v>
      </c>
      <c r="B19" s="18" t="s">
        <v>46</v>
      </c>
      <c r="C19" s="19"/>
      <c r="D19" s="19"/>
      <c r="E19" s="19"/>
      <c r="F19" s="19"/>
    </row>
    <row r="20" spans="1:6" ht="33" customHeight="1" x14ac:dyDescent="0.25">
      <c r="A20" s="4" t="s">
        <v>47</v>
      </c>
      <c r="B20" s="5" t="s">
        <v>48</v>
      </c>
      <c r="C20" s="5" t="s">
        <v>49</v>
      </c>
      <c r="D20" s="5" t="s">
        <v>11</v>
      </c>
      <c r="E20" s="22" t="s">
        <v>50</v>
      </c>
      <c r="F20" s="5" t="s">
        <v>51</v>
      </c>
    </row>
    <row r="21" spans="1:6" ht="21.95" customHeight="1" x14ac:dyDescent="0.25">
      <c r="A21" s="6"/>
      <c r="B21" s="7">
        <v>1200</v>
      </c>
      <c r="C21" s="7">
        <v>600</v>
      </c>
      <c r="D21" s="8"/>
      <c r="E21" s="13">
        <f>(B21/C21)</f>
        <v>2</v>
      </c>
      <c r="F21" s="10"/>
    </row>
    <row r="22" spans="1:6" ht="39.950000000000003" customHeight="1" x14ac:dyDescent="0.25">
      <c r="A22" s="11" t="s">
        <v>14</v>
      </c>
      <c r="B22" s="18" t="s">
        <v>52</v>
      </c>
      <c r="C22" s="19"/>
      <c r="D22" s="19"/>
      <c r="E22" s="19"/>
      <c r="F22" s="19"/>
    </row>
    <row r="23" spans="1:6" ht="36" customHeight="1" x14ac:dyDescent="0.25">
      <c r="A23" s="4" t="s">
        <v>53</v>
      </c>
      <c r="B23" s="5" t="s">
        <v>54</v>
      </c>
      <c r="C23" s="5" t="s">
        <v>55</v>
      </c>
      <c r="D23" s="5" t="s">
        <v>11</v>
      </c>
      <c r="E23" s="22" t="s">
        <v>56</v>
      </c>
      <c r="F23" s="5" t="s">
        <v>57</v>
      </c>
    </row>
    <row r="24" spans="1:6" ht="21.95" customHeight="1" x14ac:dyDescent="0.25">
      <c r="A24" s="6"/>
      <c r="B24" s="12">
        <v>200</v>
      </c>
      <c r="C24" s="12">
        <v>8</v>
      </c>
      <c r="D24" s="8"/>
      <c r="E24" s="16">
        <f>(B24/C24)</f>
        <v>25</v>
      </c>
      <c r="F24" s="10"/>
    </row>
    <row r="25" spans="1:6" ht="39.950000000000003" customHeight="1" x14ac:dyDescent="0.25">
      <c r="A25" s="11" t="s">
        <v>14</v>
      </c>
      <c r="B25" s="18" t="s">
        <v>58</v>
      </c>
      <c r="C25" s="19"/>
      <c r="D25" s="19"/>
      <c r="E25" s="19"/>
      <c r="F25" s="19"/>
    </row>
    <row r="26" spans="1:6" ht="35.25" customHeight="1" x14ac:dyDescent="0.25">
      <c r="A26" s="4" t="s">
        <v>59</v>
      </c>
      <c r="B26" s="5" t="s">
        <v>35</v>
      </c>
      <c r="C26" s="5" t="s">
        <v>60</v>
      </c>
      <c r="D26" s="5" t="s">
        <v>11</v>
      </c>
      <c r="E26" s="22" t="s">
        <v>61</v>
      </c>
      <c r="F26" s="5" t="s">
        <v>62</v>
      </c>
    </row>
    <row r="27" spans="1:6" ht="21.95" customHeight="1" x14ac:dyDescent="0.25">
      <c r="A27" s="6"/>
      <c r="B27" s="14">
        <v>0.1</v>
      </c>
      <c r="C27" s="14">
        <v>0.05</v>
      </c>
      <c r="D27" s="8"/>
      <c r="E27" s="13">
        <f>(B27/C27)</f>
        <v>2</v>
      </c>
      <c r="F27" s="10"/>
    </row>
    <row r="28" spans="1:6" ht="39.950000000000003" customHeight="1" x14ac:dyDescent="0.25">
      <c r="A28" s="11" t="s">
        <v>14</v>
      </c>
      <c r="B28" s="18" t="s">
        <v>63</v>
      </c>
      <c r="C28" s="19"/>
      <c r="D28" s="19"/>
      <c r="E28" s="19"/>
      <c r="F28" s="19"/>
    </row>
    <row r="29" spans="1:6" ht="33" customHeight="1" x14ac:dyDescent="0.25">
      <c r="A29" s="4" t="s">
        <v>64</v>
      </c>
      <c r="B29" s="5" t="s">
        <v>65</v>
      </c>
      <c r="C29" s="5" t="s">
        <v>66</v>
      </c>
      <c r="D29" s="5" t="s">
        <v>11</v>
      </c>
      <c r="E29" s="22" t="s">
        <v>67</v>
      </c>
      <c r="F29" s="5" t="s">
        <v>68</v>
      </c>
    </row>
    <row r="30" spans="1:6" ht="21.95" customHeight="1" x14ac:dyDescent="0.25">
      <c r="A30" s="6"/>
      <c r="B30" s="7">
        <v>7000</v>
      </c>
      <c r="C30" s="7">
        <v>10000</v>
      </c>
      <c r="D30" s="8"/>
      <c r="E30" s="9">
        <f>(B30/C30)</f>
        <v>0.7</v>
      </c>
      <c r="F30" s="10"/>
    </row>
    <row r="31" spans="1:6" ht="39.950000000000003" customHeight="1" x14ac:dyDescent="0.25">
      <c r="A31" s="11" t="s">
        <v>14</v>
      </c>
      <c r="B31" s="18" t="s">
        <v>69</v>
      </c>
      <c r="C31" s="19"/>
      <c r="D31" s="19"/>
      <c r="E31" s="19"/>
      <c r="F31" s="19"/>
    </row>
    <row r="32" spans="1:6" ht="21.95" customHeight="1" x14ac:dyDescent="0.25">
      <c r="A32" s="20" t="s">
        <v>70</v>
      </c>
      <c r="B32" s="19"/>
      <c r="C32" s="19"/>
      <c r="D32" s="19"/>
      <c r="E32" s="19"/>
      <c r="F32" s="19"/>
    </row>
  </sheetData>
  <mergeCells count="11">
    <mergeCell ref="B28:F28"/>
    <mergeCell ref="A32:F32"/>
    <mergeCell ref="B19:F19"/>
    <mergeCell ref="B31:F31"/>
    <mergeCell ref="B22:F22"/>
    <mergeCell ref="B4:F4"/>
    <mergeCell ref="B7:F7"/>
    <mergeCell ref="B16:F16"/>
    <mergeCell ref="B10:F10"/>
    <mergeCell ref="B25:F25"/>
    <mergeCell ref="B13:F13"/>
  </mergeCells>
  <hyperlinks>
    <hyperlink ref="J5" r:id="rId1" xr:uid="{A40FBF1E-654A-4688-93B0-32CF3E1E162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showGridLines="0" tabSelected="1" workbookViewId="0">
      <selection activeCell="C19" sqref="C19"/>
    </sheetView>
  </sheetViews>
  <sheetFormatPr defaultRowHeight="15" x14ac:dyDescent="0.25"/>
  <cols>
    <col min="1" max="1" width="16" customWidth="1"/>
    <col min="2" max="2" width="30" customWidth="1"/>
    <col min="3" max="3" width="38" customWidth="1"/>
    <col min="4" max="4" width="60" customWidth="1"/>
  </cols>
  <sheetData>
    <row r="1" spans="1:9" ht="32.25" customHeight="1" x14ac:dyDescent="0.25">
      <c r="A1" s="3" t="s">
        <v>71</v>
      </c>
      <c r="B1" s="3" t="s">
        <v>72</v>
      </c>
      <c r="C1" s="3" t="s">
        <v>73</v>
      </c>
      <c r="D1" s="3" t="s">
        <v>74</v>
      </c>
    </row>
    <row r="2" spans="1:9" ht="27.95" customHeight="1" x14ac:dyDescent="0.25">
      <c r="A2" s="17" t="s">
        <v>12</v>
      </c>
      <c r="B2" s="17" t="s">
        <v>75</v>
      </c>
      <c r="C2" s="17" t="s">
        <v>76</v>
      </c>
      <c r="D2" s="17" t="s">
        <v>77</v>
      </c>
    </row>
    <row r="3" spans="1:9" ht="27.95" customHeight="1" x14ac:dyDescent="0.25">
      <c r="A3" s="17" t="s">
        <v>78</v>
      </c>
      <c r="B3" s="17" t="s">
        <v>79</v>
      </c>
      <c r="C3" s="17" t="s">
        <v>80</v>
      </c>
      <c r="D3" s="17" t="s">
        <v>81</v>
      </c>
    </row>
    <row r="4" spans="1:9" ht="27.95" customHeight="1" x14ac:dyDescent="0.25">
      <c r="A4" s="17" t="s">
        <v>82</v>
      </c>
      <c r="B4" s="17" t="s">
        <v>83</v>
      </c>
      <c r="C4" s="17" t="s">
        <v>84</v>
      </c>
      <c r="D4" s="17" t="s">
        <v>85</v>
      </c>
    </row>
    <row r="5" spans="1:9" ht="27.95" customHeight="1" x14ac:dyDescent="0.4">
      <c r="A5" s="17" t="s">
        <v>86</v>
      </c>
      <c r="B5" s="17" t="s">
        <v>87</v>
      </c>
      <c r="C5" s="17" t="s">
        <v>88</v>
      </c>
      <c r="D5" s="17" t="s">
        <v>89</v>
      </c>
      <c r="I5" s="21" t="s">
        <v>122</v>
      </c>
    </row>
    <row r="6" spans="1:9" ht="27.95" customHeight="1" x14ac:dyDescent="0.25">
      <c r="A6" s="17" t="s">
        <v>50</v>
      </c>
      <c r="B6" s="17" t="s">
        <v>90</v>
      </c>
      <c r="C6" s="17" t="s">
        <v>91</v>
      </c>
      <c r="D6" s="17" t="s">
        <v>92</v>
      </c>
    </row>
    <row r="7" spans="1:9" ht="27.95" customHeight="1" x14ac:dyDescent="0.25">
      <c r="A7" s="17" t="s">
        <v>36</v>
      </c>
      <c r="B7" s="17" t="s">
        <v>93</v>
      </c>
      <c r="C7" s="17" t="s">
        <v>94</v>
      </c>
      <c r="D7" s="17" t="s">
        <v>95</v>
      </c>
    </row>
    <row r="8" spans="1:9" ht="27.95" customHeight="1" x14ac:dyDescent="0.25">
      <c r="A8" s="17" t="s">
        <v>37</v>
      </c>
      <c r="B8" s="17" t="s">
        <v>37</v>
      </c>
      <c r="C8" s="17" t="s">
        <v>60</v>
      </c>
      <c r="D8" s="17" t="s">
        <v>96</v>
      </c>
    </row>
    <row r="9" spans="1:9" ht="27.95" customHeight="1" x14ac:dyDescent="0.25">
      <c r="A9" s="17" t="s">
        <v>97</v>
      </c>
      <c r="B9" s="17" t="s">
        <v>97</v>
      </c>
      <c r="C9" s="17" t="s">
        <v>98</v>
      </c>
      <c r="D9" s="17" t="s">
        <v>99</v>
      </c>
    </row>
    <row r="10" spans="1:9" ht="27.95" customHeight="1" x14ac:dyDescent="0.25">
      <c r="A10" s="17" t="s">
        <v>100</v>
      </c>
      <c r="B10" s="17" t="s">
        <v>100</v>
      </c>
      <c r="C10" s="17" t="s">
        <v>101</v>
      </c>
      <c r="D10" s="17" t="s">
        <v>102</v>
      </c>
    </row>
    <row r="11" spans="1:9" ht="31.5" customHeight="1" x14ac:dyDescent="0.25">
      <c r="A11" s="17" t="s">
        <v>103</v>
      </c>
      <c r="B11" s="17" t="s">
        <v>103</v>
      </c>
      <c r="C11" s="17" t="s">
        <v>104</v>
      </c>
      <c r="D11" s="17" t="s">
        <v>105</v>
      </c>
    </row>
    <row r="12" spans="1:9" ht="27.95" customHeight="1" x14ac:dyDescent="0.25">
      <c r="A12" s="17" t="s">
        <v>106</v>
      </c>
      <c r="B12" s="17" t="s">
        <v>106</v>
      </c>
      <c r="C12" s="17" t="s">
        <v>107</v>
      </c>
      <c r="D12" s="17" t="s">
        <v>108</v>
      </c>
    </row>
    <row r="13" spans="1:9" ht="27.95" customHeight="1" x14ac:dyDescent="0.25">
      <c r="A13" s="17" t="s">
        <v>109</v>
      </c>
      <c r="B13" s="17" t="s">
        <v>109</v>
      </c>
      <c r="C13" s="17" t="s">
        <v>110</v>
      </c>
      <c r="D13" s="17" t="s">
        <v>111</v>
      </c>
    </row>
    <row r="14" spans="1:9" ht="27.95" customHeight="1" x14ac:dyDescent="0.25">
      <c r="A14" s="17" t="s">
        <v>112</v>
      </c>
      <c r="B14" s="17" t="s">
        <v>113</v>
      </c>
      <c r="C14" s="17" t="s">
        <v>114</v>
      </c>
      <c r="D14" s="17" t="s">
        <v>115</v>
      </c>
    </row>
    <row r="15" spans="1:9" ht="27.95" customHeight="1" x14ac:dyDescent="0.25">
      <c r="A15" s="17" t="s">
        <v>116</v>
      </c>
      <c r="B15" s="17" t="s">
        <v>116</v>
      </c>
      <c r="C15" s="17" t="s">
        <v>117</v>
      </c>
      <c r="D15" s="17" t="s">
        <v>118</v>
      </c>
    </row>
    <row r="16" spans="1:9" ht="27.95" customHeight="1" x14ac:dyDescent="0.25">
      <c r="A16" s="17" t="s">
        <v>119</v>
      </c>
      <c r="B16" s="17" t="s">
        <v>119</v>
      </c>
      <c r="C16" s="17" t="s">
        <v>120</v>
      </c>
      <c r="D16" s="17" t="s">
        <v>121</v>
      </c>
    </row>
  </sheetData>
  <hyperlinks>
    <hyperlink ref="I5" r:id="rId1" xr:uid="{FB8BAA50-E642-4371-925D-C4003032200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Περιγραφή</vt:lpstr>
      <vt:lpstr>Δείκτες</vt:lpstr>
      <vt:lpstr>Γλωσσάρι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Trifonas Papadopoulos</cp:lastModifiedBy>
  <cp:lastPrinted>2026-01-21T11:51:44Z</cp:lastPrinted>
  <dcterms:created xsi:type="dcterms:W3CDTF">2026-01-21T11:55:57Z</dcterms:created>
  <dcterms:modified xsi:type="dcterms:W3CDTF">2026-01-21T11:56:07Z</dcterms:modified>
</cp:coreProperties>
</file>