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09EBBB8-A63C-4053-81B2-5DCD548D916F}" xr6:coauthVersionLast="47" xr6:coauthVersionMax="47" xr10:uidLastSave="{00000000-0000-0000-0000-000000000000}"/>
  <bookViews>
    <workbookView xWindow="1515" yWindow="1215" windowWidth="25755" windowHeight="13620" xr2:uid="{00000000-000D-0000-FFFF-FFFF00000000}"/>
  </bookViews>
  <sheets>
    <sheet name="Costing Scenarios" sheetId="1" r:id="rId1"/>
    <sheet name="Scenar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 s="1"/>
  <c r="E5" i="1"/>
  <c r="F5" i="1"/>
  <c r="G5" i="1" s="1"/>
  <c r="E3" i="1"/>
  <c r="F3" i="1"/>
  <c r="G3" i="1" s="1"/>
  <c r="H3" i="1" s="1"/>
  <c r="J3" i="1" s="1"/>
  <c r="F2" i="1"/>
  <c r="G2" i="1" s="1"/>
  <c r="E2" i="1"/>
  <c r="H5" i="1" l="1"/>
  <c r="J5" i="1" s="1"/>
  <c r="H4" i="1"/>
  <c r="J4" i="1" s="1"/>
  <c r="H2" i="1"/>
  <c r="J2" i="1" s="1"/>
</calcChain>
</file>

<file path=xl/sharedStrings.xml><?xml version="1.0" encoding="utf-8"?>
<sst xmlns="http://schemas.openxmlformats.org/spreadsheetml/2006/main" count="20" uniqueCount="15">
  <si>
    <t>Variable Cost/Unit</t>
  </si>
  <si>
    <t>Fixed Costs</t>
  </si>
  <si>
    <t>Price/Unit</t>
  </si>
  <si>
    <t>Quantity Sold</t>
  </si>
  <si>
    <t>Total Revenue</t>
  </si>
  <si>
    <t>Total Variable Cost</t>
  </si>
  <si>
    <t>Total Cost</t>
  </si>
  <si>
    <t>Profit</t>
  </si>
  <si>
    <t>Tax Rate</t>
  </si>
  <si>
    <t>Profit After Tax</t>
  </si>
  <si>
    <t>Scenario</t>
  </si>
  <si>
    <t>Best Case</t>
  </si>
  <si>
    <t>Expected Case</t>
  </si>
  <si>
    <t>Worst Case</t>
  </si>
  <si>
    <t>mindstorm.gr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</si>
</sst>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</a:t>
            </a:r>
            <a:r>
              <a:rPr lang="en-US" baseline="0"/>
              <a:t> VS Quantity Sold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'Costing Scenarios'!$D$1</c:f>
              <c:strCache>
                <c:ptCount val="1"/>
                <c:pt idx="0">
                  <c:v>Quantity Sold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'Costing Scenarios'!$C$2:$C$5</c:f>
              <c:numCache>
                <c:formatCode>General</c:formatCode>
                <c:ptCount val="4"/>
                <c:pt idx="0">
                  <c:v>65</c:v>
                </c:pt>
                <c:pt idx="1">
                  <c:v>67</c:v>
                </c:pt>
                <c:pt idx="2">
                  <c:v>70</c:v>
                </c:pt>
                <c:pt idx="3">
                  <c:v>75</c:v>
                </c:pt>
              </c:numCache>
            </c:numRef>
          </c:cat>
          <c:val>
            <c:numRef>
              <c:f>'Costing Scenarios'!$D$2:$D$5</c:f>
              <c:numCache>
                <c:formatCode>General</c:formatCode>
                <c:ptCount val="4"/>
                <c:pt idx="0">
                  <c:v>40</c:v>
                </c:pt>
                <c:pt idx="1">
                  <c:v>38</c:v>
                </c:pt>
                <c:pt idx="2">
                  <c:v>36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2-4E18-B29A-DA14AB2393F4}"/>
            </c:ext>
          </c:extLst>
        </c:ser>
        <c:ser>
          <c:idx val="1"/>
          <c:order val="1"/>
          <c:tx>
            <c:strRef>
              <c:f>'Costing Scenarios'!$H$1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'Costing Scenarios'!$C$2:$C$5</c:f>
              <c:numCache>
                <c:formatCode>General</c:formatCode>
                <c:ptCount val="4"/>
                <c:pt idx="0">
                  <c:v>65</c:v>
                </c:pt>
                <c:pt idx="1">
                  <c:v>67</c:v>
                </c:pt>
                <c:pt idx="2">
                  <c:v>70</c:v>
                </c:pt>
                <c:pt idx="3">
                  <c:v>75</c:v>
                </c:pt>
              </c:numCache>
            </c:numRef>
          </c:cat>
          <c:val>
            <c:numRef>
              <c:f>'Costing Scenarios'!$H$2:$H$5</c:f>
              <c:numCache>
                <c:formatCode>General</c:formatCode>
                <c:ptCount val="4"/>
                <c:pt idx="0">
                  <c:v>1021</c:v>
                </c:pt>
                <c:pt idx="1">
                  <c:v>1006</c:v>
                </c:pt>
                <c:pt idx="2">
                  <c:v>1060</c:v>
                </c:pt>
                <c:pt idx="3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2-4E18-B29A-DA14AB23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712703"/>
        <c:axId val="2031709823"/>
      </c:barChart>
      <c:catAx>
        <c:axId val="203171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709823"/>
        <c:crosses val="autoZero"/>
        <c:auto val="1"/>
        <c:lblAlgn val="ctr"/>
        <c:lblOffset val="100"/>
        <c:noMultiLvlLbl val="0"/>
      </c:catAx>
      <c:valAx>
        <c:axId val="203170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71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6</xdr:row>
      <xdr:rowOff>66676</xdr:rowOff>
    </xdr:from>
    <xdr:to>
      <xdr:col>9</xdr:col>
      <xdr:colOff>1123949</xdr:colOff>
      <xdr:row>26</xdr:row>
      <xdr:rowOff>104776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EB9CDB-07EA-3CA0-8D4E-23826258D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>
      <selection activeCell="B2" sqref="B2"/>
    </sheetView>
  </sheetViews>
  <sheetFormatPr defaultRowHeight="15" x14ac:dyDescent="0.25"/>
  <cols>
    <col min="1" max="10" width="18" customWidth="1"/>
  </cols>
  <sheetData>
    <row r="1" spans="1:12" ht="28.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L1" s="2" t="s">
        <v>14</v>
      </c>
    </row>
    <row r="2" spans="1:12" x14ac:dyDescent="0.25">
      <c r="A2" s="1">
        <v>39</v>
      </c>
      <c r="B2" s="1">
        <v>19</v>
      </c>
      <c r="C2" s="1">
        <v>65</v>
      </c>
      <c r="D2" s="1">
        <v>40</v>
      </c>
      <c r="E2" s="1">
        <f>C2*D2</f>
        <v>2600</v>
      </c>
      <c r="F2" s="1">
        <f>A2*D2</f>
        <v>1560</v>
      </c>
      <c r="G2" s="1">
        <f>B2+F2</f>
        <v>1579</v>
      </c>
      <c r="H2" s="1">
        <f>E2-G2</f>
        <v>1021</v>
      </c>
      <c r="I2" s="1">
        <v>0.22</v>
      </c>
      <c r="J2" s="1">
        <f>H2*(1-I2)</f>
        <v>796.38</v>
      </c>
    </row>
    <row r="3" spans="1:12" x14ac:dyDescent="0.25">
      <c r="A3" s="1">
        <v>40</v>
      </c>
      <c r="B3" s="1">
        <v>20</v>
      </c>
      <c r="C3" s="1">
        <v>67</v>
      </c>
      <c r="D3" s="1">
        <v>38</v>
      </c>
      <c r="E3" s="1">
        <f>C3*D3</f>
        <v>2546</v>
      </c>
      <c r="F3" s="1">
        <f>A3*D3</f>
        <v>1520</v>
      </c>
      <c r="G3" s="1">
        <f>B3+F3</f>
        <v>1540</v>
      </c>
      <c r="H3" s="1">
        <f>E3-G3</f>
        <v>1006</v>
      </c>
      <c r="I3" s="1">
        <v>0.22</v>
      </c>
      <c r="J3" s="1">
        <f>H3*(1-I3)</f>
        <v>784.68000000000006</v>
      </c>
    </row>
    <row r="4" spans="1:12" x14ac:dyDescent="0.25">
      <c r="A4" s="1">
        <v>40</v>
      </c>
      <c r="B4" s="1">
        <v>20</v>
      </c>
      <c r="C4" s="1">
        <v>70</v>
      </c>
      <c r="D4" s="1">
        <v>36</v>
      </c>
      <c r="E4" s="1">
        <f t="shared" ref="E4:E5" si="0">C4*D4</f>
        <v>2520</v>
      </c>
      <c r="F4" s="1">
        <f t="shared" ref="F4:F5" si="1">A4*D4</f>
        <v>1440</v>
      </c>
      <c r="G4" s="1">
        <f t="shared" ref="G4:G5" si="2">B4+F4</f>
        <v>1460</v>
      </c>
      <c r="H4" s="1">
        <f t="shared" ref="H4:H5" si="3">E4-G4</f>
        <v>1060</v>
      </c>
      <c r="I4" s="1">
        <v>0.22</v>
      </c>
      <c r="J4" s="1">
        <f t="shared" ref="J4:J5" si="4">H4*(1-I4)</f>
        <v>826.80000000000007</v>
      </c>
    </row>
    <row r="5" spans="1:12" x14ac:dyDescent="0.25">
      <c r="A5" s="1">
        <v>41</v>
      </c>
      <c r="B5" s="1">
        <v>21</v>
      </c>
      <c r="C5" s="1">
        <v>75</v>
      </c>
      <c r="D5" s="1">
        <v>32</v>
      </c>
      <c r="E5" s="1">
        <f t="shared" si="0"/>
        <v>2400</v>
      </c>
      <c r="F5" s="1">
        <f t="shared" si="1"/>
        <v>1312</v>
      </c>
      <c r="G5" s="1">
        <f t="shared" si="2"/>
        <v>1333</v>
      </c>
      <c r="H5" s="1">
        <f t="shared" si="3"/>
        <v>1067</v>
      </c>
      <c r="I5" s="1">
        <v>0.22</v>
      </c>
      <c r="J5" s="1">
        <f t="shared" si="4"/>
        <v>832.26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/>
  </sheetViews>
  <sheetFormatPr defaultRowHeight="15" x14ac:dyDescent="0.25"/>
  <cols>
    <col min="1" max="6" width="20" customWidth="1"/>
  </cols>
  <sheetData>
    <row r="1" spans="1:6" x14ac:dyDescent="0.25">
      <c r="A1" t="s">
        <v>10</v>
      </c>
      <c r="B1" t="s">
        <v>0</v>
      </c>
      <c r="C1" t="s">
        <v>1</v>
      </c>
      <c r="D1" t="s">
        <v>2</v>
      </c>
      <c r="E1" t="s">
        <v>3</v>
      </c>
      <c r="F1" t="s">
        <v>8</v>
      </c>
    </row>
    <row r="2" spans="1:6" x14ac:dyDescent="0.25">
      <c r="A2" t="s">
        <v>11</v>
      </c>
      <c r="B2">
        <v>10</v>
      </c>
      <c r="C2">
        <v>3000</v>
      </c>
      <c r="D2">
        <v>40</v>
      </c>
      <c r="E2">
        <v>500</v>
      </c>
      <c r="F2">
        <v>0.15</v>
      </c>
    </row>
    <row r="3" spans="1:6" x14ac:dyDescent="0.25">
      <c r="A3" t="s">
        <v>12</v>
      </c>
      <c r="B3">
        <v>12</v>
      </c>
      <c r="C3">
        <v>3500</v>
      </c>
      <c r="D3">
        <v>35</v>
      </c>
      <c r="E3">
        <v>350</v>
      </c>
      <c r="F3">
        <v>0.2</v>
      </c>
    </row>
    <row r="4" spans="1:6" x14ac:dyDescent="0.25">
      <c r="A4" t="s">
        <v>13</v>
      </c>
      <c r="B4">
        <v>15</v>
      </c>
      <c r="C4">
        <v>4000</v>
      </c>
      <c r="D4">
        <v>30</v>
      </c>
      <c r="E4">
        <v>200</v>
      </c>
      <c r="F4">
        <v>0.2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Costing Scenarios</vt:lpstr>
      <vt:lpstr>Scenarios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Trifonas Papadopoulos</cp:lastModifiedBy>
  <dcterms:created xsi:type="dcterms:W3CDTF">2025-12-01T09:00:14Z</dcterms:created>
  <dcterms:modified xsi:type="dcterms:W3CDTF">2025-12-01T09:34:36Z</dcterms:modified>
</cp:coreProperties>
</file>